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Т 1 кв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<sst xmlns="http://schemas.openxmlformats.org/spreadsheetml/2006/main" count="35" uniqueCount="23">
  <si>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Управление образования Администрации города Великие Луки</t>
  </si>
  <si>
    <t>Начальник управления образования                                             Т.О.Лозницкая</t>
  </si>
  <si>
    <t>Наименование категории работников образовательных  учреждений</t>
  </si>
  <si>
    <t>№ строки</t>
  </si>
  <si>
    <t>Среднесписочная численность работников образовательных учреждений в субъекте Российской Федерации, тыс,человек</t>
  </si>
  <si>
    <t>Размер фонда оплаты труда работников списочного состава без начислений, тыс.рублей</t>
  </si>
  <si>
    <r>
      <rPr>
        <b/>
        <sz val="11"/>
        <color indexed="8"/>
        <rFont val="Calibri"/>
        <family val="2"/>
      </rPr>
      <t xml:space="preserve">Справочно: </t>
    </r>
    <r>
      <rPr>
        <sz val="11"/>
        <color theme="1"/>
        <rFont val="Calibri"/>
        <family val="2"/>
      </rPr>
      <t>Размер фонда оплаты труда работников списочного состава и внешних совместителей без начислений, тыс.рублей</t>
    </r>
  </si>
  <si>
    <t>Размер средней заработной платы работников образовательных учреждений в субъекте Российской Федерации, рублей (гр.4/гр.3)</t>
  </si>
  <si>
    <t>педагогические работники дошкольных образовательных учреждений</t>
  </si>
  <si>
    <t>педагогические работники учреждений, реализующих программы общего образования(сумма строк 03 и 04)</t>
  </si>
  <si>
    <t>01</t>
  </si>
  <si>
    <t>02</t>
  </si>
  <si>
    <t xml:space="preserve">     учителя общеобразовательных учреждений</t>
  </si>
  <si>
    <t xml:space="preserve">    педагогические работники учреждений,                            реализующих программы общего образования(без учета учителей)</t>
  </si>
  <si>
    <t>03</t>
  </si>
  <si>
    <t>04</t>
  </si>
  <si>
    <t>педагогические работники учреждений дополнительного образования детей</t>
  </si>
  <si>
    <t>05</t>
  </si>
  <si>
    <t xml:space="preserve"> </t>
  </si>
  <si>
    <t>январь   2013 года</t>
  </si>
  <si>
    <t>февраль   2013 года</t>
  </si>
  <si>
    <t>март    2013 года</t>
  </si>
  <si>
    <t>за 1 кв.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</si>
</sst>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_-* #,##0.0_р_._-;\-* #,##0.0_р_._-;_-* &quot;-&quot;_р_._-;_-@_-"/>
    <numFmt numFmtId="168" formatCode="_-* #,##0.00_р_._-;\-* #,##0.00_р_._-;_-* &quot;-&quot;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1" fontId="37" fillId="0" borderId="11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wrapText="1"/>
    </xf>
    <xf numFmtId="0" fontId="28" fillId="0" borderId="22" xfId="0" applyFont="1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"/>
  <sheetViews>
    <sheetView tabSelected="1" zoomScalePageLayoutView="0" workbookViewId="0" topLeftCell="A4">
      <selection activeCell="P15" sqref="P15"/>
    </sheetView>
  </sheetViews>
  <sheetFormatPr defaultColWidth="9.140625" defaultRowHeight="15"/>
  <cols>
    <col min="1" max="1" width="41.57421875" style="0" customWidth="1"/>
    <col min="2" max="2" width="8.140625" style="0" customWidth="1"/>
    <col min="3" max="3" width="9.00390625" style="0" customWidth="1"/>
    <col min="4" max="4" width="9.140625" style="0" customWidth="1"/>
    <col min="5" max="5" width="10.28125" style="0" customWidth="1"/>
    <col min="6" max="6" width="10.8515625" style="0" customWidth="1"/>
    <col min="7" max="7" width="10.28125" style="0" customWidth="1"/>
    <col min="8" max="8" width="12.00390625" style="0" customWidth="1"/>
    <col min="9" max="9" width="12.140625" style="0" customWidth="1"/>
    <col min="10" max="10" width="13.28125" style="0" customWidth="1"/>
    <col min="11" max="11" width="9.140625" style="0" customWidth="1"/>
    <col min="12" max="12" width="9.421875" style="0" customWidth="1"/>
    <col min="13" max="14" width="9.140625" style="0" customWidth="1"/>
    <col min="17" max="17" width="11.57421875" style="0" customWidth="1"/>
    <col min="18" max="18" width="10.57421875" style="0" customWidth="1"/>
  </cols>
  <sheetData>
    <row r="2" ht="15">
      <c r="A2" s="3" t="s">
        <v>0</v>
      </c>
    </row>
    <row r="3" ht="15.75" thickBot="1">
      <c r="A3" t="s">
        <v>18</v>
      </c>
    </row>
    <row r="4" spans="1:18" ht="15" customHeight="1">
      <c r="A4" s="16" t="s">
        <v>2</v>
      </c>
      <c r="B4" s="19" t="s">
        <v>3</v>
      </c>
      <c r="C4" s="21" t="s">
        <v>19</v>
      </c>
      <c r="D4" s="22"/>
      <c r="E4" s="22"/>
      <c r="F4" s="23"/>
      <c r="G4" s="21" t="s">
        <v>20</v>
      </c>
      <c r="H4" s="22"/>
      <c r="I4" s="22"/>
      <c r="J4" s="23"/>
      <c r="K4" s="21" t="s">
        <v>21</v>
      </c>
      <c r="L4" s="22"/>
      <c r="M4" s="22"/>
      <c r="N4" s="23"/>
      <c r="O4" s="21" t="s">
        <v>22</v>
      </c>
      <c r="P4" s="22"/>
      <c r="Q4" s="22"/>
      <c r="R4" s="23"/>
    </row>
    <row r="5" spans="1:18" ht="15">
      <c r="A5" s="17"/>
      <c r="B5" s="20"/>
      <c r="C5" s="24" t="s">
        <v>4</v>
      </c>
      <c r="D5" s="27" t="s">
        <v>5</v>
      </c>
      <c r="E5" s="27" t="s">
        <v>6</v>
      </c>
      <c r="F5" s="30" t="s">
        <v>7</v>
      </c>
      <c r="G5" s="24" t="s">
        <v>4</v>
      </c>
      <c r="H5" s="27" t="s">
        <v>5</v>
      </c>
      <c r="I5" s="27" t="s">
        <v>6</v>
      </c>
      <c r="J5" s="30" t="s">
        <v>7</v>
      </c>
      <c r="K5" s="24" t="s">
        <v>4</v>
      </c>
      <c r="L5" s="27" t="s">
        <v>5</v>
      </c>
      <c r="M5" s="27" t="s">
        <v>6</v>
      </c>
      <c r="N5" s="30" t="s">
        <v>7</v>
      </c>
      <c r="O5" s="24" t="s">
        <v>4</v>
      </c>
      <c r="P5" s="27" t="s">
        <v>5</v>
      </c>
      <c r="Q5" s="27" t="s">
        <v>6</v>
      </c>
      <c r="R5" s="30" t="s">
        <v>7</v>
      </c>
    </row>
    <row r="6" spans="1:18" ht="15">
      <c r="A6" s="17"/>
      <c r="B6" s="20"/>
      <c r="C6" s="25"/>
      <c r="D6" s="28"/>
      <c r="E6" s="28"/>
      <c r="F6" s="31"/>
      <c r="G6" s="25"/>
      <c r="H6" s="28"/>
      <c r="I6" s="28"/>
      <c r="J6" s="31"/>
      <c r="K6" s="25"/>
      <c r="L6" s="28"/>
      <c r="M6" s="28"/>
      <c r="N6" s="31"/>
      <c r="O6" s="25"/>
      <c r="P6" s="28"/>
      <c r="Q6" s="28"/>
      <c r="R6" s="31"/>
    </row>
    <row r="7" spans="1:18" ht="90" customHeight="1">
      <c r="A7" s="18"/>
      <c r="B7" s="20"/>
      <c r="C7" s="26"/>
      <c r="D7" s="29"/>
      <c r="E7" s="29"/>
      <c r="F7" s="32"/>
      <c r="G7" s="26"/>
      <c r="H7" s="29"/>
      <c r="I7" s="29"/>
      <c r="J7" s="32"/>
      <c r="K7" s="26"/>
      <c r="L7" s="29"/>
      <c r="M7" s="29"/>
      <c r="N7" s="32"/>
      <c r="O7" s="26"/>
      <c r="P7" s="29"/>
      <c r="Q7" s="29"/>
      <c r="R7" s="32"/>
    </row>
    <row r="8" spans="1:18" ht="15">
      <c r="A8" s="4">
        <v>1</v>
      </c>
      <c r="B8" s="10">
        <v>2</v>
      </c>
      <c r="C8" s="12">
        <v>3</v>
      </c>
      <c r="D8" s="5">
        <v>4</v>
      </c>
      <c r="E8" s="6">
        <v>5</v>
      </c>
      <c r="F8" s="13">
        <v>6</v>
      </c>
      <c r="G8" s="12">
        <v>3</v>
      </c>
      <c r="H8" s="5">
        <v>4</v>
      </c>
      <c r="I8" s="6">
        <v>5</v>
      </c>
      <c r="J8" s="13">
        <v>6</v>
      </c>
      <c r="K8" s="12">
        <v>3</v>
      </c>
      <c r="L8" s="5">
        <v>4</v>
      </c>
      <c r="M8" s="6">
        <v>5</v>
      </c>
      <c r="N8" s="13">
        <v>6</v>
      </c>
      <c r="O8" s="12">
        <v>3</v>
      </c>
      <c r="P8" s="5">
        <v>4</v>
      </c>
      <c r="Q8" s="6">
        <v>5</v>
      </c>
      <c r="R8" s="13">
        <v>6</v>
      </c>
    </row>
    <row r="9" spans="1:18" ht="27.75" customHeight="1">
      <c r="A9" s="7" t="s">
        <v>8</v>
      </c>
      <c r="B9" s="11" t="s">
        <v>10</v>
      </c>
      <c r="C9" s="14">
        <v>0.626</v>
      </c>
      <c r="D9" s="9">
        <v>8498.8</v>
      </c>
      <c r="E9" s="9">
        <v>8676.3</v>
      </c>
      <c r="F9" s="15">
        <f>D9/C9</f>
        <v>13576.357827476037</v>
      </c>
      <c r="G9" s="14">
        <v>0.622</v>
      </c>
      <c r="H9" s="9">
        <v>8423.4</v>
      </c>
      <c r="I9" s="9">
        <v>8613.2</v>
      </c>
      <c r="J9" s="15">
        <f>H9/G9</f>
        <v>13542.443729903536</v>
      </c>
      <c r="K9" s="14">
        <v>0.631</v>
      </c>
      <c r="L9" s="9">
        <v>10733.1</v>
      </c>
      <c r="M9" s="9">
        <v>10988</v>
      </c>
      <c r="N9" s="15">
        <f>L9/K9</f>
        <v>17009.667194928687</v>
      </c>
      <c r="O9" s="14">
        <f>(C9+G9+K9)/3</f>
        <v>0.6263333333333333</v>
      </c>
      <c r="P9" s="9">
        <f>(D9+H9+L9)</f>
        <v>27655.299999999996</v>
      </c>
      <c r="Q9" s="9">
        <f>E9+I9+M9</f>
        <v>28277.5</v>
      </c>
      <c r="R9" s="15">
        <f>P9/O9/3</f>
        <v>14718.094731240019</v>
      </c>
    </row>
    <row r="10" spans="1:18" ht="39">
      <c r="A10" s="7" t="s">
        <v>9</v>
      </c>
      <c r="B10" s="11" t="s">
        <v>11</v>
      </c>
      <c r="C10" s="14">
        <f>C11+C12</f>
        <v>0.743</v>
      </c>
      <c r="D10" s="9">
        <f>D11+D12</f>
        <v>13853.6</v>
      </c>
      <c r="E10" s="9">
        <f>E11+E12</f>
        <v>14162.5</v>
      </c>
      <c r="F10" s="15">
        <f>D10/C10</f>
        <v>18645.491251682368</v>
      </c>
      <c r="G10" s="14">
        <f>G11+G12</f>
        <v>0.743</v>
      </c>
      <c r="H10" s="9">
        <f>H11+H12</f>
        <v>13983.699999999999</v>
      </c>
      <c r="I10" s="9">
        <f>I11+I12</f>
        <v>14325.599999999999</v>
      </c>
      <c r="J10" s="15">
        <f>H10/G10</f>
        <v>18820.592193808883</v>
      </c>
      <c r="K10" s="14">
        <f>K11+K12</f>
        <v>0.743</v>
      </c>
      <c r="L10" s="9">
        <f>L11+L12</f>
        <v>13844.9</v>
      </c>
      <c r="M10" s="9">
        <f>M11+M12</f>
        <v>14184.199999999999</v>
      </c>
      <c r="N10" s="15">
        <f>L10/K10</f>
        <v>18633.78196500673</v>
      </c>
      <c r="O10" s="14">
        <f>(C10+G10+K10)/3</f>
        <v>0.743</v>
      </c>
      <c r="P10" s="9">
        <f>(D10+H10+L10)</f>
        <v>41682.2</v>
      </c>
      <c r="Q10" s="9">
        <f>E10+I10+M10</f>
        <v>42672.299999999996</v>
      </c>
      <c r="R10" s="15">
        <f>P10/O10/3</f>
        <v>18699.95513683266</v>
      </c>
    </row>
    <row r="11" spans="1:18" ht="15">
      <c r="A11" s="1" t="s">
        <v>12</v>
      </c>
      <c r="B11" s="11" t="s">
        <v>14</v>
      </c>
      <c r="C11" s="14">
        <v>0.587</v>
      </c>
      <c r="D11" s="9">
        <v>11903.9</v>
      </c>
      <c r="E11" s="9">
        <v>11945.4</v>
      </c>
      <c r="F11" s="15">
        <f>D11/C11</f>
        <v>20279.216354344124</v>
      </c>
      <c r="G11" s="14">
        <v>0.587</v>
      </c>
      <c r="H11" s="9">
        <v>12155.9</v>
      </c>
      <c r="I11" s="9">
        <v>12211.8</v>
      </c>
      <c r="J11" s="15">
        <f>H11/G11</f>
        <v>20708.517887563885</v>
      </c>
      <c r="K11" s="14">
        <v>0.587</v>
      </c>
      <c r="L11" s="9">
        <v>12002.9</v>
      </c>
      <c r="M11" s="8">
        <v>12050.8</v>
      </c>
      <c r="N11" s="15">
        <f>L11/K11</f>
        <v>20447.87052810903</v>
      </c>
      <c r="O11" s="14">
        <f>(C11+G11+K11)/3</f>
        <v>0.587</v>
      </c>
      <c r="P11" s="9">
        <f>(D11+H11+L11)</f>
        <v>36062.7</v>
      </c>
      <c r="Q11" s="9">
        <f>E11+I11+M11</f>
        <v>36208</v>
      </c>
      <c r="R11" s="15">
        <f>P11/O11/3</f>
        <v>20478.53492333901</v>
      </c>
    </row>
    <row r="12" spans="1:18" ht="39">
      <c r="A12" s="7" t="s">
        <v>13</v>
      </c>
      <c r="B12" s="11" t="s">
        <v>15</v>
      </c>
      <c r="C12" s="14">
        <v>0.156</v>
      </c>
      <c r="D12" s="9">
        <v>1949.7</v>
      </c>
      <c r="E12" s="9">
        <v>2217.1</v>
      </c>
      <c r="F12" s="15">
        <f>D12/C12</f>
        <v>12498.076923076924</v>
      </c>
      <c r="G12" s="14">
        <v>0.156</v>
      </c>
      <c r="H12" s="9">
        <v>1827.8</v>
      </c>
      <c r="I12" s="9">
        <v>2113.8</v>
      </c>
      <c r="J12" s="15">
        <f>H12/G12</f>
        <v>11716.666666666666</v>
      </c>
      <c r="K12" s="14">
        <v>0.156</v>
      </c>
      <c r="L12" s="9">
        <v>1842</v>
      </c>
      <c r="M12" s="8">
        <v>2133.4</v>
      </c>
      <c r="N12" s="15">
        <f>L12/K12</f>
        <v>11807.692307692309</v>
      </c>
      <c r="O12" s="14">
        <f>(C12+G12+K12)/3</f>
        <v>0.156</v>
      </c>
      <c r="P12" s="9">
        <f>(D12+H12+L12)</f>
        <v>5619.5</v>
      </c>
      <c r="Q12" s="9">
        <f>E12+I12+M12</f>
        <v>6464.299999999999</v>
      </c>
      <c r="R12" s="15">
        <f>P12/O12/3</f>
        <v>12007.478632478633</v>
      </c>
    </row>
    <row r="13" spans="1:18" ht="26.25">
      <c r="A13" s="7" t="s">
        <v>16</v>
      </c>
      <c r="B13" s="11" t="s">
        <v>17</v>
      </c>
      <c r="C13" s="14">
        <v>0.094</v>
      </c>
      <c r="D13" s="9">
        <v>900.3</v>
      </c>
      <c r="E13" s="8">
        <v>1085.9</v>
      </c>
      <c r="F13" s="15">
        <f>D13/C13</f>
        <v>9577.659574468085</v>
      </c>
      <c r="G13" s="14">
        <v>0.097</v>
      </c>
      <c r="H13" s="9">
        <v>868.4</v>
      </c>
      <c r="I13" s="8">
        <v>1091.5</v>
      </c>
      <c r="J13" s="15">
        <f>H13/G13</f>
        <v>8952.577319587628</v>
      </c>
      <c r="K13" s="14">
        <v>0.095</v>
      </c>
      <c r="L13" s="9">
        <v>932</v>
      </c>
      <c r="M13" s="8">
        <v>1165</v>
      </c>
      <c r="N13" s="15">
        <f>L13/K13</f>
        <v>9810.526315789473</v>
      </c>
      <c r="O13" s="14">
        <f>(C13+G13+K13)/3</f>
        <v>0.09533333333333334</v>
      </c>
      <c r="P13" s="9">
        <f>(D13+H13+L13)</f>
        <v>2700.7</v>
      </c>
      <c r="Q13" s="9">
        <f>D13+H13+L13</f>
        <v>2700.7</v>
      </c>
      <c r="R13" s="15">
        <f>P13/O13/3</f>
        <v>9443.006993006991</v>
      </c>
    </row>
    <row r="14" spans="1:2" ht="15">
      <c r="A14" s="2"/>
      <c r="B14" s="2"/>
    </row>
    <row r="16" ht="15">
      <c r="A16" t="s">
        <v>1</v>
      </c>
    </row>
  </sheetData>
  <sheetProtection/>
  <mergeCells count="22">
    <mergeCell ref="M5:M7"/>
    <mergeCell ref="N5:N7"/>
    <mergeCell ref="O5:O7"/>
    <mergeCell ref="P5:P7"/>
    <mergeCell ref="Q5:Q7"/>
    <mergeCell ref="R5:R7"/>
    <mergeCell ref="G5:G7"/>
    <mergeCell ref="H5:H7"/>
    <mergeCell ref="I5:I7"/>
    <mergeCell ref="J5:J7"/>
    <mergeCell ref="K5:K7"/>
    <mergeCell ref="L5:L7"/>
    <mergeCell ref="A4:A7"/>
    <mergeCell ref="B4:B7"/>
    <mergeCell ref="C4:F4"/>
    <mergeCell ref="G4:J4"/>
    <mergeCell ref="K4:N4"/>
    <mergeCell ref="O4:R4"/>
    <mergeCell ref="C5:C7"/>
    <mergeCell ref="D5:D7"/>
    <mergeCell ref="E5:E7"/>
    <mergeCell ref="F5:F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2013-10-15T12:27:31Z</dcterms:modified>
  <cp:category/>
  <cp:version/>
  <cp:contentType/>
  <cp:contentStatus/>
</cp:coreProperties>
</file>